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2008\Desktop\R2_ホームページ案\書式・記入見本\"/>
    </mc:Choice>
  </mc:AlternateContent>
  <bookViews>
    <workbookView xWindow="10230" yWindow="-15" windowWidth="10275" windowHeight="8955"/>
  </bookViews>
  <sheets>
    <sheet name="個人" sheetId="1" r:id="rId1"/>
    <sheet name="法人" sheetId="4" r:id="rId2"/>
    <sheet name="Sheet2" sheetId="2" r:id="rId3"/>
    <sheet name="Sheet3" sheetId="3" r:id="rId4"/>
  </sheets>
  <definedNames>
    <definedName name="_xlnm.Print_Area" localSheetId="0">個人!$A$1:$I$50</definedName>
    <definedName name="_xlnm.Print_Area" localSheetId="1">法人!$A$1:$I$48</definedName>
  </definedNames>
  <calcPr calcId="152511"/>
</workbook>
</file>

<file path=xl/calcChain.xml><?xml version="1.0" encoding="utf-8"?>
<calcChain xmlns="http://schemas.openxmlformats.org/spreadsheetml/2006/main">
  <c r="H21" i="4" l="1"/>
  <c r="F31" i="1"/>
  <c r="E34" i="4" l="1"/>
  <c r="F30" i="4"/>
  <c r="H34" i="4" s="1"/>
  <c r="E37" i="1"/>
  <c r="D21" i="4" l="1"/>
  <c r="F30" i="1"/>
  <c r="H37" i="1" l="1"/>
  <c r="F32" i="1"/>
  <c r="F33" i="1" s="1"/>
  <c r="F34" i="1" s="1"/>
  <c r="D21" i="1"/>
  <c r="H21" i="1" l="1"/>
</calcChain>
</file>

<file path=xl/sharedStrings.xml><?xml version="1.0" encoding="utf-8"?>
<sst xmlns="http://schemas.openxmlformats.org/spreadsheetml/2006/main" count="93" uniqueCount="52">
  <si>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</si>
  <si>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</si>
  <si>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</si>
  <si>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</si>
  <si>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</si>
  <si>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</si>
  <si>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</si>
  <si>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</si>
  <si>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</si>
  <si>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</si>
  <si>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</si>
  <si>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</si>
  <si>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</si>
  <si>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</si>
  <si>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</si>
  <si>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</si>
  <si>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</si>
  <si>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</si>
  <si>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</si>
  <si>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</si>
  <si>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</si>
  <si>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</si>
  <si>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</si>
  <si>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</si>
  <si>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</si>
  <si>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</si>
  <si>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</si>
  <si>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</si>
  <si>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</si>
  <si>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</si>
  <si>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</si>
  <si>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</si>
  <si>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</si>
  <si>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費用総額</t>
    <rPh sb="0" eb="2">
      <t>ヒヨウ</t>
    </rPh>
    <rPh sb="2" eb="4">
      <t>ソウガク</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</si>
  <si>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</si>
  <si>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</si>
  <si>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</si>
  <si>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</si>
  <si>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←従事時間管理表で確認</t>
    <rPh sb="1" eb="3">
      <t>ジュウジ</t>
    </rPh>
    <rPh sb="3" eb="5">
      <t>ジカン</t>
    </rPh>
    <rPh sb="5" eb="7">
      <t>カンリ</t>
    </rPh>
    <rPh sb="7" eb="8">
      <t>ヒョウ</t>
    </rPh>
    <rPh sb="9" eb="11">
      <t>カクニン</t>
    </rPh>
    <phoneticPr fontId="2"/>
  </si>
  <si>
    <t>早期計画策定費用請求書</t>
    <rPh sb="0" eb="2">
      <t>ソウキ</t>
    </rPh>
    <rPh sb="2" eb="4">
      <t>ケイカク</t>
    </rPh>
    <rPh sb="4" eb="6">
      <t>サクテイ</t>
    </rPh>
    <rPh sb="6" eb="8">
      <t>ヒヨウ</t>
    </rPh>
    <rPh sb="8" eb="11">
      <t>セイキュウショ</t>
    </rPh>
    <phoneticPr fontId="2"/>
  </si>
  <si>
    <t>但し、○○○株式会社 早期経営改善計画策定支援に係る費用支払として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rPh sb="28" eb="30">
      <t>シハライ</t>
    </rPh>
    <phoneticPr fontId="2"/>
  </si>
  <si>
    <t>早期計画策定費用見積額</t>
    <rPh sb="0" eb="2">
      <t>ソウキ</t>
    </rPh>
    <rPh sb="2" eb="4">
      <t>ケイカク</t>
    </rPh>
    <rPh sb="4" eb="6">
      <t>サクテイ</t>
    </rPh>
    <rPh sb="6" eb="8">
      <t>ヒヨウ</t>
    </rPh>
    <rPh sb="8" eb="10">
      <t>ミツ</t>
    </rPh>
    <rPh sb="10" eb="11">
      <t>ガク</t>
    </rPh>
    <phoneticPr fontId="2"/>
  </si>
  <si>
    <t>別紙②－２</t>
    <phoneticPr fontId="2"/>
  </si>
  <si>
    <t>（費用見積額の2/3かつ２０万円以下）</t>
    <rPh sb="1" eb="3">
      <t>ヒヨウ</t>
    </rPh>
    <rPh sb="3" eb="5">
      <t>ミツ</t>
    </rPh>
    <rPh sb="5" eb="6">
      <t>ガク</t>
    </rPh>
    <rPh sb="14" eb="16">
      <t>マンエン</t>
    </rPh>
    <rPh sb="16" eb="18">
      <t>イカ</t>
    </rPh>
    <phoneticPr fontId="2"/>
  </si>
  <si>
    <t>Ａ　　　（別紙②－２）</t>
    <phoneticPr fontId="2"/>
  </si>
  <si>
    <t>（費用見積額の2/3以下かつ２０万円以下）</t>
    <rPh sb="1" eb="3">
      <t>ヒヨウ</t>
    </rPh>
    <rPh sb="3" eb="5">
      <t>ミツ</t>
    </rPh>
    <rPh sb="5" eb="6">
      <t>ガク</t>
    </rPh>
    <rPh sb="10" eb="12">
      <t>イカ</t>
    </rPh>
    <rPh sb="16" eb="18">
      <t>マンエン</t>
    </rPh>
    <rPh sb="18" eb="20">
      <t>イカ</t>
    </rPh>
    <phoneticPr fontId="2"/>
  </si>
  <si>
    <r>
      <t>&lt;認定支援機関が</t>
    </r>
    <r>
      <rPr>
        <b/>
        <sz val="11"/>
        <color rgb="FFFF0000"/>
        <rFont val="ＭＳ Ｐゴシック"/>
        <family val="3"/>
        <charset val="128"/>
        <scheme val="minor"/>
      </rPr>
      <t>個人</t>
    </r>
    <r>
      <rPr>
        <sz val="11"/>
        <color theme="1"/>
        <rFont val="ＭＳ Ｐゴシック"/>
        <family val="2"/>
        <charset val="128"/>
        <scheme val="minor"/>
      </rPr>
      <t>の場合&gt;</t>
    </r>
    <rPh sb="1" eb="3">
      <t>ニンテイ</t>
    </rPh>
    <rPh sb="3" eb="5">
      <t>シエン</t>
    </rPh>
    <rPh sb="5" eb="7">
      <t>キカン</t>
    </rPh>
    <rPh sb="8" eb="10">
      <t>コジン</t>
    </rPh>
    <rPh sb="11" eb="13">
      <t>バアイ</t>
    </rPh>
    <phoneticPr fontId="2"/>
  </si>
  <si>
    <r>
      <t>&lt;認定支援機関が</t>
    </r>
    <r>
      <rPr>
        <b/>
        <sz val="11"/>
        <color rgb="FFFF0000"/>
        <rFont val="ＭＳ Ｐゴシック"/>
        <family val="3"/>
        <charset val="128"/>
        <scheme val="minor"/>
      </rPr>
      <t>法人</t>
    </r>
    <r>
      <rPr>
        <sz val="11"/>
        <color theme="1"/>
        <rFont val="ＭＳ Ｐゴシック"/>
        <family val="2"/>
        <charset val="128"/>
        <scheme val="minor"/>
      </rPr>
      <t>の場合&gt;</t>
    </r>
    <rPh sb="1" eb="3">
      <t>ニンテイ</t>
    </rPh>
    <rPh sb="3" eb="5">
      <t>シエン</t>
    </rPh>
    <rPh sb="5" eb="7">
      <t>キカン</t>
    </rPh>
    <rPh sb="8" eb="10">
      <t>ホウジン</t>
    </rPh>
    <rPh sb="11" eb="13">
      <t>バアイ</t>
    </rPh>
    <phoneticPr fontId="2"/>
  </si>
  <si>
    <t>令和　　年　　月　　日</t>
    <rPh sb="0" eb="2">
      <t>レイワ</t>
    </rPh>
    <rPh sb="4" eb="5">
      <t>ネン</t>
    </rPh>
    <rPh sb="7" eb="8">
      <t>ガツ</t>
    </rPh>
    <rPh sb="10" eb="11">
      <t>ニチ</t>
    </rPh>
    <phoneticPr fontId="2"/>
  </si>
  <si>
    <t>兵庫県経営改善支援センター御中</t>
    <rPh sb="0" eb="2">
      <t>ヒョウゴ</t>
    </rPh>
    <rPh sb="2" eb="3">
      <t>ケン</t>
    </rPh>
    <rPh sb="3" eb="5">
      <t>ケイエイ</t>
    </rPh>
    <rPh sb="5" eb="7">
      <t>カイゼン</t>
    </rPh>
    <rPh sb="7" eb="9">
      <t>シエン</t>
    </rPh>
    <rPh sb="13" eb="15">
      <t>オンチュウ</t>
    </rPh>
    <phoneticPr fontId="2"/>
  </si>
  <si>
    <t>D＝C×10／１10</t>
    <phoneticPr fontId="2"/>
  </si>
  <si>
    <t>←なお、申請者負担分の請求が所得税を差し引いた額で請求している場合は、申請者への請求書の写しも添付。</t>
    <rPh sb="4" eb="7">
      <t>シンセイシャ</t>
    </rPh>
    <rPh sb="7" eb="10">
      <t>フタンブン</t>
    </rPh>
    <rPh sb="11" eb="13">
      <t>セイキュウ</t>
    </rPh>
    <rPh sb="14" eb="17">
      <t>ショトクゼイ</t>
    </rPh>
    <rPh sb="18" eb="19">
      <t>サ</t>
    </rPh>
    <rPh sb="20" eb="21">
      <t>ヒ</t>
    </rPh>
    <rPh sb="23" eb="24">
      <t>ガク</t>
    </rPh>
    <rPh sb="25" eb="27">
      <t>セイキュウ</t>
    </rPh>
    <rPh sb="31" eb="33">
      <t>バアイ</t>
    </rPh>
    <rPh sb="35" eb="38">
      <t>シンセイシャ</t>
    </rPh>
    <rPh sb="40" eb="43">
      <t>セイキュウショ</t>
    </rPh>
    <rPh sb="44" eb="45">
      <t>ウツ</t>
    </rPh>
    <rPh sb="47" eb="49">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</si>
</sst>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b/>
      <sz val="11"/>
      <color rgb="FFFF0000"/>
      <name val="ＭＳ Ｐゴシック"/>
      <family val="3"/>
      <charset val="128"/>
      <scheme val="minor"/>
    </font>
    <font>
      <sz val="18"/>
      <color rgb="FFFF0000"/>
      <name val="ＭＳ Ｐゴシック"/>
      <family val="3"/>
      <charset val="128"/>
      <scheme val="minor"/>
    </font>
    <font>
      <b/>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56" fontId="0" fillId="0" borderId="0" xfId="0" applyNumberForma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2" borderId="0" xfId="1" applyFont="1" applyFill="1">
      <alignment vertical="center"/>
    </xf>
    <xf numFmtId="38" fontId="0" fillId="0" borderId="0" xfId="0" applyNumberFormat="1">
      <alignment vertical="center"/>
    </xf>
    <xf numFmtId="0" fontId="5" fillId="0" borderId="0" xfId="0" applyFont="1">
      <alignment vertical="center"/>
    </xf>
    <xf numFmtId="38" fontId="6" fillId="0" borderId="0" xfId="1" applyFont="1">
      <alignment vertical="center"/>
    </xf>
    <xf numFmtId="0" fontId="0" fillId="2" borderId="0" xfId="0" applyFill="1">
      <alignment vertical="center"/>
    </xf>
    <xf numFmtId="0" fontId="3" fillId="0" borderId="0" xfId="0" applyFont="1" applyAlignment="1">
      <alignment vertical="center"/>
    </xf>
    <xf numFmtId="0" fontId="5" fillId="0" borderId="0" xfId="0" applyFont="1" applyBorder="1">
      <alignment vertical="center"/>
    </xf>
    <xf numFmtId="0" fontId="0" fillId="0" borderId="0" xfId="0" applyAlignment="1">
      <alignment horizontal="right" vertical="center"/>
    </xf>
    <xf numFmtId="3" fontId="0" fillId="3" borderId="0" xfId="0" applyNumberFormat="1" applyFill="1">
      <alignment vertical="center"/>
    </xf>
    <xf numFmtId="38" fontId="0" fillId="3" borderId="0" xfId="1" applyFont="1" applyFill="1">
      <alignment vertical="center"/>
    </xf>
    <xf numFmtId="0" fontId="0" fillId="0" borderId="0" xfId="0" applyAlignment="1">
      <alignment horizontal="right" vertical="center"/>
    </xf>
    <xf numFmtId="0" fontId="8" fillId="0" borderId="0" xfId="0" applyFont="1" applyAlignment="1">
      <alignment horizontal="center" vertical="center"/>
    </xf>
    <xf numFmtId="0" fontId="9" fillId="0" borderId="0" xfId="0" applyFont="1">
      <alignment vertical="center"/>
    </xf>
    <xf numFmtId="0" fontId="7"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247650</xdr:colOff>
      <xdr:row>4</xdr:row>
      <xdr:rowOff>114300</xdr:rowOff>
    </xdr:from>
    <xdr:to>
      <xdr:col>8</xdr:col>
      <xdr:colOff>190501</xdr:colOff>
      <xdr:row>6</xdr:row>
      <xdr:rowOff>104775</xdr:rowOff>
    </xdr:to>
    <xdr:sp macro="" textlink="">
      <xdr:nvSpPr>
        <xdr:cNvPr id="2" name="角丸四角形吹き出し 1"/>
        <xdr:cNvSpPr/>
      </xdr:nvSpPr>
      <xdr:spPr>
        <a:xfrm>
          <a:off x="4743450" y="1009650"/>
          <a:ext cx="2143126" cy="333375"/>
        </a:xfrm>
        <a:prstGeom prst="wedgeRoundRectCallout">
          <a:avLst>
            <a:gd name="adj1" fmla="val 12888"/>
            <a:gd name="adj2" fmla="val -13288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支払申請書と同日を手書き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4</xdr:row>
      <xdr:rowOff>114300</xdr:rowOff>
    </xdr:from>
    <xdr:to>
      <xdr:col>8</xdr:col>
      <xdr:colOff>152401</xdr:colOff>
      <xdr:row>6</xdr:row>
      <xdr:rowOff>104775</xdr:rowOff>
    </xdr:to>
    <xdr:sp macro="" textlink="">
      <xdr:nvSpPr>
        <xdr:cNvPr id="2" name="角丸四角形吹き出し 1"/>
        <xdr:cNvSpPr/>
      </xdr:nvSpPr>
      <xdr:spPr>
        <a:xfrm>
          <a:off x="4438650" y="1009650"/>
          <a:ext cx="2143126" cy="333375"/>
        </a:xfrm>
        <a:prstGeom prst="wedgeRoundRectCallout">
          <a:avLst>
            <a:gd name="adj1" fmla="val 12888"/>
            <a:gd name="adj2" fmla="val -13288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支払申請書と同日を手書き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view="pageBreakPreview" topLeftCell="A20" zoomScaleNormal="100" zoomScaleSheetLayoutView="100" workbookViewId="0">
      <selection activeCell="L38" sqref="L38"/>
    </sheetView>
  </sheetViews>
  <sheetFormatPr defaultRowHeight="13.5" x14ac:dyDescent="0.15"/>
  <cols>
    <col min="4" max="4" width="13.625" customWidth="1"/>
    <col min="5" max="5" width="9.375" customWidth="1"/>
    <col min="7" max="7" width="11.875" customWidth="1"/>
    <col min="8" max="8" width="17" customWidth="1"/>
    <col min="9" max="9" width="3.625" customWidth="1"/>
  </cols>
  <sheetData>
    <row r="1" spans="1:8" x14ac:dyDescent="0.15">
      <c r="A1" t="s">
        <v>46</v>
      </c>
    </row>
    <row r="2" spans="1:8" ht="30" customHeight="1" x14ac:dyDescent="0.15">
      <c r="D2" s="31"/>
      <c r="E2" s="31"/>
      <c r="F2" s="31"/>
      <c r="G2" s="7"/>
      <c r="H2" s="7"/>
    </row>
    <row r="3" spans="1:8" x14ac:dyDescent="0.15">
      <c r="F3" s="26"/>
      <c r="G3" s="30" t="s">
        <v>48</v>
      </c>
      <c r="H3" s="30"/>
    </row>
    <row r="6" spans="1:8" x14ac:dyDescent="0.15">
      <c r="A6" t="s">
        <v>49</v>
      </c>
      <c r="G6" s="30"/>
      <c r="H6" s="30"/>
    </row>
    <row r="7" spans="1:8" x14ac:dyDescent="0.15">
      <c r="G7" s="27"/>
      <c r="H7" s="27"/>
    </row>
    <row r="9" spans="1:8" ht="21" x14ac:dyDescent="0.15">
      <c r="C9" s="6"/>
      <c r="D9" s="25" t="s">
        <v>39</v>
      </c>
      <c r="E9" s="25"/>
    </row>
    <row r="13" spans="1:8" x14ac:dyDescent="0.15">
      <c r="D13" t="s">
        <v>0</v>
      </c>
      <c r="E13" s="8"/>
      <c r="F13" s="9"/>
      <c r="G13" s="9"/>
      <c r="H13" s="10"/>
    </row>
    <row r="14" spans="1:8" x14ac:dyDescent="0.15">
      <c r="E14" s="11"/>
      <c r="F14" s="7"/>
      <c r="G14" s="7"/>
      <c r="H14" s="12"/>
    </row>
    <row r="15" spans="1:8" x14ac:dyDescent="0.15">
      <c r="D15" t="s">
        <v>1</v>
      </c>
      <c r="E15" s="11"/>
      <c r="F15" s="7" t="s">
        <v>3</v>
      </c>
      <c r="G15" s="7"/>
      <c r="H15" s="12"/>
    </row>
    <row r="16" spans="1:8" x14ac:dyDescent="0.15">
      <c r="E16" s="11"/>
      <c r="F16" s="7"/>
      <c r="G16" s="7"/>
      <c r="H16" s="12" t="s">
        <v>11</v>
      </c>
    </row>
    <row r="17" spans="2:10" x14ac:dyDescent="0.15">
      <c r="B17" s="21"/>
      <c r="D17" t="s">
        <v>2</v>
      </c>
      <c r="E17" s="13"/>
      <c r="F17" s="14"/>
      <c r="G17" s="14"/>
      <c r="H17" s="15"/>
    </row>
    <row r="18" spans="2:10" x14ac:dyDescent="0.15">
      <c r="E18" s="7"/>
      <c r="F18" s="7"/>
      <c r="G18" s="7"/>
      <c r="H18" s="7"/>
    </row>
    <row r="19" spans="2:10" x14ac:dyDescent="0.15">
      <c r="E19" s="7"/>
      <c r="F19" s="7"/>
      <c r="G19" s="7"/>
      <c r="H19" s="7"/>
    </row>
    <row r="20" spans="2:10" x14ac:dyDescent="0.15">
      <c r="E20" s="7"/>
      <c r="F20" s="7"/>
      <c r="G20" s="7"/>
      <c r="H20" s="7"/>
    </row>
    <row r="21" spans="2:10" ht="21" x14ac:dyDescent="0.15">
      <c r="B21" s="6" t="s">
        <v>4</v>
      </c>
      <c r="C21" s="1"/>
      <c r="D21" s="18">
        <f>+F30</f>
        <v>150000</v>
      </c>
      <c r="E21" t="s">
        <v>5</v>
      </c>
      <c r="F21" t="s">
        <v>30</v>
      </c>
      <c r="H21" s="19">
        <f>+F31</f>
        <v>13636</v>
      </c>
      <c r="I21" t="s">
        <v>29</v>
      </c>
    </row>
    <row r="22" spans="2:10" ht="21" x14ac:dyDescent="0.15">
      <c r="B22" s="6"/>
      <c r="C22" s="1"/>
      <c r="D22" s="18"/>
      <c r="H22" s="19"/>
    </row>
    <row r="24" spans="2:10" ht="18" customHeight="1" x14ac:dyDescent="0.15">
      <c r="B24" t="s">
        <v>40</v>
      </c>
    </row>
    <row r="26" spans="2:10" ht="18" customHeight="1" x14ac:dyDescent="0.15">
      <c r="B26" t="s">
        <v>6</v>
      </c>
    </row>
    <row r="27" spans="2:10" ht="18" customHeight="1" x14ac:dyDescent="0.15"/>
    <row r="28" spans="2:10" ht="18" customHeight="1" x14ac:dyDescent="0.15">
      <c r="C28" t="s">
        <v>32</v>
      </c>
      <c r="F28" s="28">
        <v>225000</v>
      </c>
      <c r="G28" t="s">
        <v>5</v>
      </c>
      <c r="H28" t="s">
        <v>44</v>
      </c>
      <c r="J28" s="33" t="s">
        <v>38</v>
      </c>
    </row>
    <row r="29" spans="2:10" ht="18" customHeight="1" x14ac:dyDescent="0.15">
      <c r="C29" t="s">
        <v>7</v>
      </c>
      <c r="F29" s="29">
        <v>75000</v>
      </c>
      <c r="G29" t="s">
        <v>5</v>
      </c>
      <c r="H29" t="s">
        <v>8</v>
      </c>
      <c r="J29" s="32" t="s">
        <v>51</v>
      </c>
    </row>
    <row r="30" spans="2:10" ht="18" customHeight="1" x14ac:dyDescent="0.15">
      <c r="C30" t="s">
        <v>22</v>
      </c>
      <c r="F30" s="2">
        <f>F28-F29</f>
        <v>150000</v>
      </c>
      <c r="G30" t="s">
        <v>5</v>
      </c>
      <c r="H30" t="s">
        <v>9</v>
      </c>
    </row>
    <row r="31" spans="2:10" ht="18" customHeight="1" x14ac:dyDescent="0.15">
      <c r="C31" t="s">
        <v>23</v>
      </c>
      <c r="F31" s="2">
        <f>ROUNDDOWN((F30/1.1)*0.1,0)</f>
        <v>13636</v>
      </c>
      <c r="G31" t="s">
        <v>17</v>
      </c>
      <c r="H31" t="s">
        <v>50</v>
      </c>
    </row>
    <row r="32" spans="2:10" ht="18" customHeight="1" x14ac:dyDescent="0.15">
      <c r="C32" t="s">
        <v>24</v>
      </c>
      <c r="F32" s="2">
        <f>+F30-F31</f>
        <v>136364</v>
      </c>
      <c r="G32" t="s">
        <v>17</v>
      </c>
      <c r="H32" t="s">
        <v>10</v>
      </c>
    </row>
    <row r="33" spans="2:9" ht="18" customHeight="1" x14ac:dyDescent="0.15">
      <c r="C33" t="s">
        <v>26</v>
      </c>
      <c r="F33" s="2">
        <f>ROUNDDOWN(F32*0.1021,0)</f>
        <v>13922</v>
      </c>
      <c r="G33" t="s">
        <v>17</v>
      </c>
      <c r="H33" t="s">
        <v>25</v>
      </c>
    </row>
    <row r="34" spans="2:9" ht="18" customHeight="1" x14ac:dyDescent="0.15">
      <c r="C34" t="s">
        <v>27</v>
      </c>
      <c r="F34" s="17">
        <f>+F30-F33</f>
        <v>136078</v>
      </c>
      <c r="G34" t="s">
        <v>17</v>
      </c>
      <c r="H34" t="s">
        <v>28</v>
      </c>
    </row>
    <row r="36" spans="2:9" ht="18" customHeight="1" x14ac:dyDescent="0.15">
      <c r="B36" t="s">
        <v>36</v>
      </c>
      <c r="C36" t="s">
        <v>41</v>
      </c>
      <c r="E36" s="29">
        <v>225000</v>
      </c>
      <c r="F36" t="s">
        <v>5</v>
      </c>
    </row>
    <row r="37" spans="2:9" ht="18" customHeight="1" x14ac:dyDescent="0.15">
      <c r="B37" t="s">
        <v>37</v>
      </c>
      <c r="C37" s="16" t="s">
        <v>16</v>
      </c>
      <c r="E37" s="20">
        <f>ROUNDDOWN(E36*2/3,0)</f>
        <v>150000</v>
      </c>
      <c r="F37" t="s">
        <v>19</v>
      </c>
      <c r="G37" s="22" t="s">
        <v>31</v>
      </c>
      <c r="H37" s="20">
        <f>+F30</f>
        <v>150000</v>
      </c>
      <c r="I37" t="s">
        <v>18</v>
      </c>
    </row>
    <row r="38" spans="2:9" ht="18" customHeight="1" x14ac:dyDescent="0.15">
      <c r="C38" t="s">
        <v>20</v>
      </c>
      <c r="G38" s="23"/>
      <c r="H38" s="24"/>
    </row>
    <row r="39" spans="2:9" ht="18" customHeight="1" x14ac:dyDescent="0.15">
      <c r="C39" t="s">
        <v>45</v>
      </c>
    </row>
    <row r="43" spans="2:9" x14ac:dyDescent="0.15">
      <c r="D43" t="s">
        <v>12</v>
      </c>
      <c r="E43" t="s">
        <v>13</v>
      </c>
    </row>
    <row r="45" spans="2:9" x14ac:dyDescent="0.15">
      <c r="D45" t="s">
        <v>14</v>
      </c>
      <c r="E45" s="3" t="s">
        <v>15</v>
      </c>
      <c r="F45" s="4"/>
      <c r="G45" s="5"/>
    </row>
    <row r="46" spans="2:9" x14ac:dyDescent="0.15">
      <c r="E46" s="7"/>
      <c r="F46" s="7"/>
      <c r="G46" s="7"/>
    </row>
    <row r="48" spans="2:9" x14ac:dyDescent="0.15">
      <c r="C48" t="s">
        <v>35</v>
      </c>
    </row>
    <row r="49" spans="3:3" x14ac:dyDescent="0.15">
      <c r="C49" t="s">
        <v>34</v>
      </c>
    </row>
  </sheetData>
  <mergeCells count="3">
    <mergeCell ref="G6:H6"/>
    <mergeCell ref="G3:H3"/>
    <mergeCell ref="D2:F2"/>
  </mergeCells>
  <phoneticPr fontId="2"/>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topLeftCell="A16" zoomScale="96" zoomScaleNormal="100" zoomScaleSheetLayoutView="96" workbookViewId="0">
      <selection activeCell="M35" sqref="M35"/>
    </sheetView>
  </sheetViews>
  <sheetFormatPr defaultRowHeight="13.5" x14ac:dyDescent="0.15"/>
  <cols>
    <col min="3" max="3" width="8.25" customWidth="1"/>
    <col min="4" max="4" width="15" customWidth="1"/>
    <col min="5" max="5" width="9.125" customWidth="1"/>
    <col min="6" max="6" width="8.375" customWidth="1"/>
    <col min="7" max="7" width="11.25" customWidth="1"/>
    <col min="8" max="8" width="14.375" customWidth="1"/>
    <col min="9" max="9" width="5" customWidth="1"/>
  </cols>
  <sheetData>
    <row r="1" spans="1:8" x14ac:dyDescent="0.15">
      <c r="A1" t="s">
        <v>47</v>
      </c>
    </row>
    <row r="2" spans="1:8" ht="30" customHeight="1" x14ac:dyDescent="0.15">
      <c r="D2" s="31"/>
      <c r="E2" s="31"/>
      <c r="F2" s="31"/>
      <c r="G2" s="7"/>
      <c r="H2" s="7"/>
    </row>
    <row r="3" spans="1:8" x14ac:dyDescent="0.15">
      <c r="F3" s="26"/>
      <c r="G3" s="30" t="s">
        <v>48</v>
      </c>
      <c r="H3" s="30"/>
    </row>
    <row r="6" spans="1:8" x14ac:dyDescent="0.15">
      <c r="A6" t="s">
        <v>49</v>
      </c>
      <c r="G6" s="30"/>
      <c r="H6" s="30"/>
    </row>
    <row r="7" spans="1:8" x14ac:dyDescent="0.15">
      <c r="G7" s="27"/>
      <c r="H7" s="27"/>
    </row>
    <row r="9" spans="1:8" ht="21" x14ac:dyDescent="0.15">
      <c r="C9" s="6"/>
      <c r="D9" s="25" t="s">
        <v>39</v>
      </c>
      <c r="E9" s="25"/>
    </row>
    <row r="13" spans="1:8" x14ac:dyDescent="0.15">
      <c r="D13" t="s">
        <v>0</v>
      </c>
      <c r="E13" s="8"/>
      <c r="F13" s="9"/>
      <c r="G13" s="9"/>
      <c r="H13" s="10"/>
    </row>
    <row r="14" spans="1:8" x14ac:dyDescent="0.15">
      <c r="E14" s="11"/>
      <c r="F14" s="7"/>
      <c r="G14" s="7"/>
      <c r="H14" s="12"/>
    </row>
    <row r="15" spans="1:8" x14ac:dyDescent="0.15">
      <c r="D15" t="s">
        <v>1</v>
      </c>
      <c r="E15" s="11"/>
      <c r="F15" s="7" t="s">
        <v>3</v>
      </c>
      <c r="G15" s="7"/>
      <c r="H15" s="12"/>
    </row>
    <row r="16" spans="1:8" x14ac:dyDescent="0.15">
      <c r="E16" s="11"/>
      <c r="F16" s="7"/>
      <c r="G16" s="7"/>
      <c r="H16" s="12" t="s">
        <v>11</v>
      </c>
    </row>
    <row r="17" spans="2:10" x14ac:dyDescent="0.15">
      <c r="D17" t="s">
        <v>2</v>
      </c>
      <c r="E17" s="13"/>
      <c r="F17" s="14"/>
      <c r="G17" s="14"/>
      <c r="H17" s="15"/>
    </row>
    <row r="18" spans="2:10" x14ac:dyDescent="0.15">
      <c r="E18" s="7"/>
      <c r="F18" s="7"/>
      <c r="G18" s="7"/>
      <c r="H18" s="7"/>
    </row>
    <row r="19" spans="2:10" x14ac:dyDescent="0.15">
      <c r="E19" s="7"/>
      <c r="F19" s="7"/>
      <c r="G19" s="7"/>
      <c r="H19" s="7"/>
    </row>
    <row r="20" spans="2:10" x14ac:dyDescent="0.15">
      <c r="E20" s="7"/>
      <c r="F20" s="7"/>
      <c r="G20" s="7"/>
    </row>
    <row r="21" spans="2:10" ht="21" x14ac:dyDescent="0.15">
      <c r="B21" s="6" t="s">
        <v>4</v>
      </c>
      <c r="C21" s="1"/>
      <c r="D21" s="18">
        <f>+F30</f>
        <v>150000</v>
      </c>
      <c r="E21" t="s">
        <v>5</v>
      </c>
      <c r="F21" t="s">
        <v>30</v>
      </c>
      <c r="H21" s="19">
        <f>ROUNDDOWN((D21/1.1)*0.1,0)</f>
        <v>13636</v>
      </c>
      <c r="I21" t="s">
        <v>29</v>
      </c>
    </row>
    <row r="22" spans="2:10" ht="21" x14ac:dyDescent="0.15">
      <c r="B22" s="6"/>
      <c r="C22" s="1"/>
      <c r="D22" s="18"/>
      <c r="H22" s="19"/>
    </row>
    <row r="24" spans="2:10" x14ac:dyDescent="0.15">
      <c r="B24" t="s">
        <v>40</v>
      </c>
    </row>
    <row r="26" spans="2:10" x14ac:dyDescent="0.15">
      <c r="B26" t="s">
        <v>6</v>
      </c>
    </row>
    <row r="28" spans="2:10" ht="18" customHeight="1" x14ac:dyDescent="0.15">
      <c r="C28" t="s">
        <v>33</v>
      </c>
      <c r="F28" s="28">
        <v>225000</v>
      </c>
      <c r="G28" t="s">
        <v>5</v>
      </c>
      <c r="H28" t="s">
        <v>42</v>
      </c>
      <c r="J28" s="33" t="s">
        <v>38</v>
      </c>
    </row>
    <row r="29" spans="2:10" ht="18" customHeight="1" x14ac:dyDescent="0.15">
      <c r="C29" t="s">
        <v>7</v>
      </c>
      <c r="F29" s="29">
        <v>75000</v>
      </c>
      <c r="G29" t="s">
        <v>5</v>
      </c>
    </row>
    <row r="30" spans="2:10" ht="18" customHeight="1" x14ac:dyDescent="0.15">
      <c r="C30" t="s">
        <v>21</v>
      </c>
      <c r="F30" s="2">
        <f>+F28-F29</f>
        <v>150000</v>
      </c>
      <c r="G30" t="s">
        <v>5</v>
      </c>
    </row>
    <row r="31" spans="2:10" x14ac:dyDescent="0.15">
      <c r="F31" s="1"/>
    </row>
    <row r="33" spans="2:9" ht="18" customHeight="1" x14ac:dyDescent="0.15">
      <c r="B33" t="s">
        <v>36</v>
      </c>
      <c r="C33" t="s">
        <v>41</v>
      </c>
      <c r="E33" s="29">
        <v>225000</v>
      </c>
      <c r="F33" t="s">
        <v>5</v>
      </c>
    </row>
    <row r="34" spans="2:9" ht="18" customHeight="1" x14ac:dyDescent="0.15">
      <c r="B34" t="s">
        <v>37</v>
      </c>
      <c r="C34" s="16" t="s">
        <v>16</v>
      </c>
      <c r="E34" s="20">
        <f>ROUNDDOWN(E33*2/3,0)</f>
        <v>150000</v>
      </c>
      <c r="F34" t="s">
        <v>19</v>
      </c>
      <c r="G34" s="22" t="s">
        <v>31</v>
      </c>
      <c r="H34" s="2">
        <f>+F30</f>
        <v>150000</v>
      </c>
      <c r="I34" t="s">
        <v>5</v>
      </c>
    </row>
    <row r="35" spans="2:9" ht="18" customHeight="1" x14ac:dyDescent="0.15">
      <c r="C35" t="s">
        <v>20</v>
      </c>
      <c r="G35" s="23"/>
      <c r="H35" s="24"/>
    </row>
    <row r="36" spans="2:9" ht="18" customHeight="1" x14ac:dyDescent="0.15">
      <c r="C36" t="s">
        <v>43</v>
      </c>
    </row>
    <row r="41" spans="2:9" x14ac:dyDescent="0.15">
      <c r="D41" t="s">
        <v>12</v>
      </c>
      <c r="E41" t="s">
        <v>13</v>
      </c>
    </row>
    <row r="43" spans="2:9" x14ac:dyDescent="0.15">
      <c r="D43" t="s">
        <v>14</v>
      </c>
      <c r="E43" s="3" t="s">
        <v>15</v>
      </c>
      <c r="F43" s="4"/>
      <c r="G43" s="5"/>
    </row>
    <row r="46" spans="2:9" x14ac:dyDescent="0.15">
      <c r="C46" t="s">
        <v>35</v>
      </c>
    </row>
    <row r="47" spans="2:9" x14ac:dyDescent="0.15">
      <c r="C47" t="s">
        <v>34</v>
      </c>
    </row>
  </sheetData>
  <mergeCells count="3">
    <mergeCell ref="G6:H6"/>
    <mergeCell ref="G3:H3"/>
    <mergeCell ref="D2:F2"/>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個人</vt:lpstr>
      <vt:lpstr>法人</vt:lpstr>
      <vt:lpstr>Sheet2</vt:lpstr>
      <vt:lpstr>Sheet3</vt:lpstr>
      <vt:lpstr>個人!Print_Area</vt:lpstr>
      <vt:lpstr>法人!Print_Area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魚波 晋吾　　　</cp:lastModifiedBy>
  <cp:lastPrinted>2020-07-16T06:39:47Z</cp:lastPrinted>
  <dcterms:created xsi:type="dcterms:W3CDTF">2013-06-13T07:02:21Z</dcterms:created>
  <dcterms:modified xsi:type="dcterms:W3CDTF">2020-07-16T06:42:36Z</dcterms:modified>
</cp:coreProperties>
</file>